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tilisateur\Bureau\CDA 2023\"/>
    </mc:Choice>
  </mc:AlternateContent>
  <xr:revisionPtr revIDLastSave="0" documentId="8_{8488D8D3-E916-4D5B-BC16-8C7A70AB70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DA 2023" sheetId="2" r:id="rId1"/>
  </sheets>
  <calcPr calcId="191029"/>
</workbook>
</file>

<file path=xl/calcChain.xml><?xml version="1.0" encoding="utf-8"?>
<calcChain xmlns="http://schemas.openxmlformats.org/spreadsheetml/2006/main">
  <c r="J25" i="2" l="1"/>
  <c r="J100" i="2" s="1"/>
  <c r="H25" i="2"/>
  <c r="H100" i="2" s="1"/>
  <c r="F25" i="2"/>
  <c r="F100" i="2" s="1"/>
  <c r="D25" i="2"/>
  <c r="D100" i="2" s="1"/>
  <c r="B25" i="2"/>
  <c r="B100" i="2" s="1"/>
  <c r="J42" i="2"/>
  <c r="J101" i="2" s="1"/>
  <c r="H42" i="2"/>
  <c r="H101" i="2" s="1"/>
  <c r="F42" i="2"/>
  <c r="F101" i="2" s="1"/>
  <c r="D42" i="2"/>
  <c r="D101" i="2" s="1"/>
  <c r="B42" i="2"/>
  <c r="J59" i="2"/>
  <c r="J102" i="2" s="1"/>
  <c r="H59" i="2"/>
  <c r="H102" i="2" s="1"/>
  <c r="F59" i="2"/>
  <c r="F102" i="2" s="1"/>
  <c r="D59" i="2"/>
  <c r="B59" i="2"/>
  <c r="B102" i="2" s="1"/>
  <c r="J76" i="2"/>
  <c r="J103" i="2" s="1"/>
  <c r="H76" i="2"/>
  <c r="H103" i="2" s="1"/>
  <c r="F76" i="2"/>
  <c r="D76" i="2"/>
  <c r="D103" i="2" s="1"/>
  <c r="B76" i="2"/>
  <c r="B103" i="2" s="1"/>
  <c r="J93" i="2"/>
  <c r="J104" i="2" s="1"/>
  <c r="H93" i="2"/>
  <c r="H104" i="2" s="1"/>
  <c r="F93" i="2"/>
  <c r="F104" i="2" s="1"/>
  <c r="D93" i="2"/>
  <c r="D104" i="2" s="1"/>
  <c r="B93" i="2"/>
  <c r="B104" i="2" s="1"/>
  <c r="E59" i="2" l="1"/>
  <c r="E102" i="2" s="1"/>
  <c r="D102" i="2"/>
  <c r="G76" i="2"/>
  <c r="G103" i="2" s="1"/>
  <c r="F103" i="2"/>
  <c r="C42" i="2"/>
  <c r="C101" i="2" s="1"/>
  <c r="B101" i="2"/>
  <c r="I25" i="2"/>
  <c r="I100" i="2" s="1"/>
  <c r="E93" i="2"/>
  <c r="E104" i="2" s="1"/>
  <c r="G93" i="2"/>
  <c r="G104" i="2" s="1"/>
  <c r="K93" i="2"/>
  <c r="K104" i="2" s="1"/>
  <c r="K42" i="2"/>
  <c r="K101" i="2" s="1"/>
  <c r="C93" i="2"/>
  <c r="C104" i="2" s="1"/>
  <c r="I93" i="2"/>
  <c r="I104" i="2" s="1"/>
  <c r="C59" i="2"/>
  <c r="C102" i="2" s="1"/>
  <c r="K59" i="2"/>
  <c r="K102" i="2" s="1"/>
  <c r="G25" i="2"/>
  <c r="G100" i="2" s="1"/>
  <c r="C76" i="2"/>
  <c r="C103" i="2" s="1"/>
  <c r="K76" i="2"/>
  <c r="K103" i="2" s="1"/>
  <c r="I59" i="2"/>
  <c r="I102" i="2" s="1"/>
  <c r="G42" i="2"/>
  <c r="G101" i="2" s="1"/>
  <c r="E25" i="2"/>
  <c r="E100" i="2" s="1"/>
  <c r="G59" i="2"/>
  <c r="G102" i="2" s="1"/>
  <c r="E42" i="2"/>
  <c r="E101" i="2" s="1"/>
  <c r="C25" i="2"/>
  <c r="C100" i="2" s="1"/>
  <c r="K25" i="2"/>
  <c r="K100" i="2" s="1"/>
  <c r="I42" i="2"/>
  <c r="I101" i="2" s="1"/>
  <c r="E76" i="2"/>
  <c r="E103" i="2" s="1"/>
  <c r="I76" i="2"/>
  <c r="I103" i="2" s="1"/>
  <c r="D107" i="2" l="1"/>
  <c r="H107" i="2"/>
  <c r="B107" i="2"/>
  <c r="F107" i="2"/>
  <c r="J107" i="2"/>
  <c r="I107" i="2" l="1"/>
  <c r="C107" i="2"/>
  <c r="K107" i="2"/>
  <c r="G107" i="2"/>
  <c r="E107" i="2"/>
</calcChain>
</file>

<file path=xl/sharedStrings.xml><?xml version="1.0" encoding="utf-8"?>
<sst xmlns="http://schemas.openxmlformats.org/spreadsheetml/2006/main" count="197" uniqueCount="44">
  <si>
    <t>Si nécessaire départage sur le 3° brut, puis le meilleur, le 2° - puis le 3° net, le meilleur, le 2° …</t>
  </si>
  <si>
    <r>
      <t xml:space="preserve"> -</t>
    </r>
    <r>
      <rPr>
        <u/>
        <sz val="10"/>
        <rFont val="Arial"/>
        <family val="2"/>
      </rPr>
      <t xml:space="preserve"> 9 camps maximum pris en compte pour le calcul du résultat</t>
    </r>
  </si>
  <si>
    <t xml:space="preserve">surlignés en vert les scores pris en compte </t>
  </si>
  <si>
    <r>
      <t>RECONTRE A</t>
    </r>
    <r>
      <rPr>
        <b/>
        <sz val="10"/>
        <rFont val="Arial"/>
        <family val="2"/>
      </rPr>
      <t xml:space="preserve"> </t>
    </r>
  </si>
  <si>
    <t>AIX</t>
  </si>
  <si>
    <t>xx joueurs</t>
  </si>
  <si>
    <t xml:space="preserve">                AIX</t>
  </si>
  <si>
    <t xml:space="preserve">         BRESSON</t>
  </si>
  <si>
    <t>BRUT</t>
  </si>
  <si>
    <t>NET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</si>
  <si>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</si>
  <si>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</si>
  <si>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</si>
  <si>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</si>
  <si>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</si>
  <si>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</si>
  <si>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</si>
  <si>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</si>
  <si>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</si>
  <si>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camps hors classt</t>
  </si>
  <si>
    <t>BRESSON</t>
  </si>
  <si>
    <t>Si nécessaire départage sur le plus mauvais des 5 scores puis le meilleur, le 2° etc.</t>
  </si>
  <si>
    <t>rencontre à:</t>
  </si>
  <si>
    <t>CORRENCON</t>
  </si>
  <si>
    <t>XX</t>
  </si>
  <si>
    <r>
      <t>PATSOME</t>
    </r>
    <r>
      <rPr>
        <sz val="11"/>
        <color theme="1"/>
        <rFont val="Calibri"/>
        <family val="2"/>
        <scheme val="minor"/>
      </rPr>
      <t xml:space="preserve"> : 4 balles / scramble / chapman</t>
    </r>
  </si>
  <si>
    <t xml:space="preserve"> - Le classement est automatique ne pas modifier les cellules</t>
  </si>
  <si>
    <t>xx</t>
  </si>
  <si>
    <t>Cumul 2 meilleurs brut &amp; 3 meilleurs net (cinq équipes différentes, le Brut primant sur le Net)</t>
  </si>
  <si>
    <t>Limite index pris en compte ou ramené : 26,4</t>
  </si>
  <si>
    <t>Total des 5</t>
  </si>
  <si>
    <t xml:space="preserve"> tours</t>
  </si>
  <si>
    <t>COUPE DE L'AMITIE 2023</t>
  </si>
  <si>
    <t>Participation : 65 €</t>
  </si>
  <si>
    <t>CORRENÇON</t>
  </si>
  <si>
    <t>GOLF DES ALPES</t>
  </si>
  <si>
    <t>LYON VILLETTE</t>
  </si>
  <si>
    <t>5 meilleurs scores, à valider après GOLF DES ALPES</t>
  </si>
  <si>
    <t>classt / rang</t>
  </si>
  <si>
    <t xml:space="preserve">AIX  </t>
  </si>
  <si>
    <t>Golf des ALPES</t>
  </si>
  <si>
    <t>CLASSEMENT 2023</t>
  </si>
  <si>
    <t>95 joueurs</t>
  </si>
  <si>
    <t>80 joueurs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</si>
</sst>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10"/>
      <color indexed="14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0"/>
      <color indexed="53"/>
      <name val="Arial"/>
      <family val="2"/>
    </font>
    <font>
      <b/>
      <sz val="11"/>
      <name val="Arial"/>
      <family val="2"/>
    </font>
    <font>
      <sz val="10"/>
      <color indexed="60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b/>
      <i/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1"/>
      <color indexed="8"/>
      <name val="Arial"/>
      <family val="2"/>
    </font>
    <font>
      <sz val="10"/>
      <color indexed="10"/>
      <name val="Arial"/>
      <family val="2"/>
    </font>
    <font>
      <sz val="11"/>
      <name val="Calibri"/>
      <family val="2"/>
    </font>
    <font>
      <b/>
      <sz val="8"/>
      <name val="Arial"/>
      <family val="2"/>
    </font>
    <font>
      <b/>
      <sz val="11"/>
      <color indexed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0"/>
      <color rgb="FF0000FF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/>
      <top/>
      <bottom style="thin">
        <color indexed="1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" fillId="0" borderId="0" xfId="0" applyFont="1"/>
    <xf numFmtId="0" fontId="12" fillId="2" borderId="3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4" fillId="0" borderId="3" xfId="0" applyFont="1" applyBorder="1" applyAlignment="1">
      <alignment horizontal="right" inden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3" fillId="0" borderId="0" xfId="0" applyFont="1"/>
    <xf numFmtId="0" fontId="17" fillId="0" borderId="0" xfId="0" applyFont="1" applyAlignment="1">
      <alignment vertical="center"/>
    </xf>
    <xf numFmtId="0" fontId="8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8" fillId="0" borderId="0" xfId="0" applyFont="1" applyAlignment="1">
      <alignment horizontal="left"/>
    </xf>
    <xf numFmtId="0" fontId="20" fillId="0" borderId="0" xfId="0" applyFont="1"/>
    <xf numFmtId="14" fontId="20" fillId="0" borderId="0" xfId="0" applyNumberFormat="1" applyFont="1" applyAlignment="1">
      <alignment horizontal="center"/>
    </xf>
    <xf numFmtId="0" fontId="22" fillId="0" borderId="0" xfId="0" applyFont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49" fontId="22" fillId="5" borderId="9" xfId="0" applyNumberFormat="1" applyFont="1" applyFill="1" applyBorder="1" applyAlignment="1">
      <alignment horizontal="left"/>
    </xf>
    <xf numFmtId="0" fontId="22" fillId="5" borderId="10" xfId="0" applyFont="1" applyFill="1" applyBorder="1" applyAlignment="1">
      <alignment horizontal="left"/>
    </xf>
    <xf numFmtId="0" fontId="24" fillId="5" borderId="11" xfId="0" applyFont="1" applyFill="1" applyBorder="1" applyAlignment="1">
      <alignment horizontal="center"/>
    </xf>
    <xf numFmtId="0" fontId="24" fillId="5" borderId="12" xfId="0" applyFont="1" applyFill="1" applyBorder="1" applyAlignment="1">
      <alignment horizontal="center"/>
    </xf>
    <xf numFmtId="0" fontId="24" fillId="5" borderId="13" xfId="0" applyFont="1" applyFill="1" applyBorder="1"/>
    <xf numFmtId="0" fontId="25" fillId="5" borderId="13" xfId="0" applyFont="1" applyFill="1" applyBorder="1"/>
    <xf numFmtId="0" fontId="3" fillId="5" borderId="13" xfId="0" applyFont="1" applyFill="1" applyBorder="1"/>
    <xf numFmtId="0" fontId="26" fillId="0" borderId="1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6" borderId="0" xfId="0" applyFont="1" applyFill="1"/>
    <xf numFmtId="0" fontId="29" fillId="0" borderId="1" xfId="0" applyFont="1" applyBorder="1" applyAlignment="1">
      <alignment horizontal="right"/>
    </xf>
    <xf numFmtId="0" fontId="29" fillId="0" borderId="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49" fontId="22" fillId="5" borderId="9" xfId="0" applyNumberFormat="1" applyFont="1" applyFill="1" applyBorder="1" applyAlignment="1">
      <alignment horizontal="center"/>
    </xf>
    <xf numFmtId="49" fontId="22" fillId="5" borderId="10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8" fillId="0" borderId="8" xfId="0" applyFont="1" applyBorder="1" applyAlignment="1">
      <alignment horizontal="center"/>
    </xf>
    <xf numFmtId="0" fontId="19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1085850</xdr:colOff>
      <xdr:row>110</xdr:row>
      <xdr:rowOff>219075</xdr:rowOff>
    </xdr:from>
    <xdr:to>
      <xdr:col>1</xdr:col>
      <xdr:colOff>428625</xdr:colOff>
      <xdr:row>112</xdr:row>
      <xdr:rowOff>190500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5850" y="22326600"/>
          <a:ext cx="4857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5"/>
  <sheetViews>
    <sheetView showGridLines="0" tabSelected="1" workbookViewId="0">
      <pane ySplit="9" topLeftCell="A37" activePane="bottomLeft" state="frozenSplit"/>
      <selection pane="bottomLeft" activeCell="N45" sqref="N45"/>
    </sheetView>
  </sheetViews>
  <sheetFormatPr defaultColWidth="11.42578125" defaultRowHeight="20.100000000000001" customHeight="1" x14ac:dyDescent="0.25"/>
  <cols>
    <col min="1" max="1" width="17.140625" customWidth="1"/>
    <col min="2" max="7" width="12.7109375" style="2" customWidth="1"/>
    <col min="8" max="8" width="12.5703125" style="2" customWidth="1"/>
    <col min="9" max="11" width="12.7109375" style="2" customWidth="1"/>
  </cols>
  <sheetData>
    <row r="1" spans="1:11" ht="29.25" customHeight="1" x14ac:dyDescent="0.35">
      <c r="A1" s="61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2" customHeight="1" x14ac:dyDescent="0.25"/>
    <row r="3" spans="1:11" ht="20.100000000000001" customHeight="1" x14ac:dyDescent="0.25">
      <c r="A3" s="29" t="s">
        <v>25</v>
      </c>
      <c r="B3" s="6"/>
      <c r="C3" s="3"/>
      <c r="D3" s="38" t="s">
        <v>0</v>
      </c>
      <c r="E3" s="6"/>
      <c r="F3" s="7"/>
      <c r="H3" s="7"/>
      <c r="I3" s="7"/>
      <c r="J3" s="7"/>
      <c r="K3" s="7"/>
    </row>
    <row r="4" spans="1:11" ht="20.100000000000001" customHeight="1" x14ac:dyDescent="0.25">
      <c r="A4" s="4" t="s">
        <v>28</v>
      </c>
    </row>
    <row r="5" spans="1:11" ht="20.100000000000001" customHeight="1" x14ac:dyDescent="0.25">
      <c r="A5" s="36" t="s">
        <v>29</v>
      </c>
      <c r="B5" s="37"/>
    </row>
    <row r="6" spans="1:11" ht="20.100000000000001" customHeight="1" x14ac:dyDescent="0.25">
      <c r="A6" s="9" t="s">
        <v>1</v>
      </c>
      <c r="C6" s="6"/>
    </row>
    <row r="7" spans="1:11" ht="18" x14ac:dyDescent="0.25">
      <c r="A7" s="1" t="s">
        <v>33</v>
      </c>
      <c r="D7" s="3"/>
      <c r="E7" s="4"/>
      <c r="G7" s="4"/>
    </row>
    <row r="8" spans="1:11" ht="15" x14ac:dyDescent="0.25">
      <c r="A8" s="5"/>
      <c r="B8" s="8"/>
      <c r="C8"/>
      <c r="D8"/>
      <c r="E8"/>
      <c r="F8"/>
      <c r="G8"/>
    </row>
    <row r="9" spans="1:11" ht="15" x14ac:dyDescent="0.25">
      <c r="B9" s="10" t="s">
        <v>2</v>
      </c>
      <c r="C9" s="3"/>
      <c r="E9" s="31" t="s">
        <v>26</v>
      </c>
      <c r="F9" s="32"/>
      <c r="G9" s="32"/>
      <c r="H9" s="32"/>
      <c r="I9" s="32"/>
    </row>
    <row r="10" spans="1:11" ht="15" x14ac:dyDescent="0.25">
      <c r="B10" s="10"/>
      <c r="C10" s="3"/>
      <c r="E10" s="33"/>
    </row>
    <row r="11" spans="1:11" ht="15" x14ac:dyDescent="0.25">
      <c r="A11" s="34" t="s">
        <v>3</v>
      </c>
      <c r="B11" s="11" t="s">
        <v>39</v>
      </c>
      <c r="C11" s="35">
        <v>45041</v>
      </c>
      <c r="D11" s="12" t="s">
        <v>42</v>
      </c>
    </row>
    <row r="12" spans="1:11" ht="15.75" thickBot="1" x14ac:dyDescent="0.3"/>
    <row r="13" spans="1:11" s="6" customFormat="1" ht="15.75" thickBot="1" x14ac:dyDescent="0.3">
      <c r="B13" s="41" t="s">
        <v>6</v>
      </c>
      <c r="C13" s="42"/>
      <c r="D13" s="41" t="s">
        <v>7</v>
      </c>
      <c r="E13" s="42"/>
      <c r="F13" s="57" t="s">
        <v>34</v>
      </c>
      <c r="G13" s="58"/>
      <c r="H13" s="57" t="s">
        <v>35</v>
      </c>
      <c r="I13" s="58"/>
      <c r="J13" s="59" t="s">
        <v>36</v>
      </c>
      <c r="K13" s="60"/>
    </row>
    <row r="14" spans="1:11" ht="15" x14ac:dyDescent="0.25">
      <c r="B14" s="2" t="s">
        <v>8</v>
      </c>
      <c r="C14" s="2" t="s">
        <v>9</v>
      </c>
      <c r="D14" s="2" t="s">
        <v>8</v>
      </c>
      <c r="E14" s="2" t="s">
        <v>9</v>
      </c>
      <c r="F14" s="2" t="s">
        <v>8</v>
      </c>
      <c r="G14" s="2" t="s">
        <v>9</v>
      </c>
      <c r="H14" s="2" t="s">
        <v>8</v>
      </c>
      <c r="I14" s="2" t="s">
        <v>9</v>
      </c>
      <c r="J14" s="2" t="s">
        <v>8</v>
      </c>
      <c r="K14" s="2" t="s">
        <v>9</v>
      </c>
    </row>
    <row r="15" spans="1:11" ht="15" x14ac:dyDescent="0.25">
      <c r="A15" s="13" t="s">
        <v>10</v>
      </c>
      <c r="B15" s="14">
        <v>34</v>
      </c>
      <c r="C15" s="14">
        <v>48</v>
      </c>
      <c r="D15" s="14">
        <v>31</v>
      </c>
      <c r="E15" s="14">
        <v>46</v>
      </c>
      <c r="F15" s="14">
        <v>23</v>
      </c>
      <c r="G15" s="14">
        <v>35</v>
      </c>
      <c r="H15" s="14">
        <v>30</v>
      </c>
      <c r="I15" s="14">
        <v>37</v>
      </c>
      <c r="J15" s="14">
        <v>23</v>
      </c>
      <c r="K15" s="14">
        <v>42</v>
      </c>
    </row>
    <row r="16" spans="1:11" ht="15" x14ac:dyDescent="0.25">
      <c r="A16" s="13" t="s">
        <v>11</v>
      </c>
      <c r="B16" s="15">
        <v>29</v>
      </c>
      <c r="C16" s="15">
        <v>44</v>
      </c>
      <c r="D16" s="14">
        <v>24</v>
      </c>
      <c r="E16" s="14">
        <v>43</v>
      </c>
      <c r="F16" s="14">
        <v>13</v>
      </c>
      <c r="G16" s="15">
        <v>31</v>
      </c>
      <c r="H16" s="15">
        <v>23</v>
      </c>
      <c r="I16" s="15">
        <v>35</v>
      </c>
      <c r="J16" s="15">
        <v>21</v>
      </c>
      <c r="K16" s="15">
        <v>32</v>
      </c>
    </row>
    <row r="17" spans="1:11" ht="15" x14ac:dyDescent="0.25">
      <c r="A17" s="13" t="s">
        <v>12</v>
      </c>
      <c r="B17" s="16"/>
      <c r="C17" s="14">
        <v>44</v>
      </c>
      <c r="D17" s="16"/>
      <c r="E17" s="14">
        <v>43</v>
      </c>
      <c r="F17" s="17"/>
      <c r="G17" s="14">
        <v>30</v>
      </c>
      <c r="H17" s="16"/>
      <c r="I17" s="14">
        <v>35</v>
      </c>
      <c r="J17" s="16"/>
      <c r="K17" s="14">
        <v>28</v>
      </c>
    </row>
    <row r="18" spans="1:11" ht="15" x14ac:dyDescent="0.25">
      <c r="A18" s="13" t="s">
        <v>13</v>
      </c>
      <c r="B18" s="17"/>
      <c r="C18" s="17"/>
      <c r="D18" s="17"/>
      <c r="E18" s="17"/>
      <c r="F18" s="16"/>
      <c r="G18" s="16"/>
      <c r="H18" s="17"/>
      <c r="I18" s="17"/>
      <c r="J18" s="17"/>
      <c r="K18" s="17"/>
    </row>
    <row r="19" spans="1:11" ht="15" x14ac:dyDescent="0.25">
      <c r="A19" s="13" t="s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15" x14ac:dyDescent="0.25">
      <c r="A20" s="13" t="s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15" x14ac:dyDescent="0.25">
      <c r="A21" s="13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15" x14ac:dyDescent="0.25">
      <c r="A22" s="13" t="s">
        <v>17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15" x14ac:dyDescent="0.25">
      <c r="A23" s="13" t="s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15.75" thickBot="1" x14ac:dyDescent="0.3">
      <c r="A24" s="18" t="s">
        <v>19</v>
      </c>
      <c r="B24" s="63">
        <v>8</v>
      </c>
      <c r="C24" s="63"/>
      <c r="D24" s="63">
        <v>6</v>
      </c>
      <c r="E24" s="63"/>
      <c r="F24" s="63" t="s">
        <v>27</v>
      </c>
      <c r="G24" s="63"/>
      <c r="H24" s="63">
        <v>4</v>
      </c>
      <c r="I24" s="63"/>
      <c r="J24" s="63" t="s">
        <v>27</v>
      </c>
      <c r="K24" s="63"/>
    </row>
    <row r="25" spans="1:11" ht="16.5" thickBot="1" x14ac:dyDescent="0.3">
      <c r="A25" s="50" t="s">
        <v>38</v>
      </c>
      <c r="B25" s="51">
        <f>B15+B16+C15+C16+C17</f>
        <v>199</v>
      </c>
      <c r="C25" s="52">
        <f>(RANK(B25,($B25,$D25,$F25,$H25,$J25),0))</f>
        <v>1</v>
      </c>
      <c r="D25" s="51">
        <f>D15+D16+E15+E16+E17</f>
        <v>187</v>
      </c>
      <c r="E25" s="52">
        <f>(RANK(D25,($B25,$D25,$F25,$H25,$J25),0))</f>
        <v>2</v>
      </c>
      <c r="F25" s="51">
        <f>F15+F16+G15+G16+G17</f>
        <v>132</v>
      </c>
      <c r="G25" s="52">
        <f>(RANK(F25,($B25,$D25,$F25,$H25,$J25),0))</f>
        <v>5</v>
      </c>
      <c r="H25" s="51">
        <f>H15+H16+I15+I16+I17</f>
        <v>160</v>
      </c>
      <c r="I25" s="52">
        <f>(RANK(H25,($B25,$D25,$F25,$H25,$J25),0))</f>
        <v>3</v>
      </c>
      <c r="J25" s="51">
        <f>J15+J16+K15+K16+K17</f>
        <v>146</v>
      </c>
      <c r="K25" s="52">
        <f>(RANK(J25,($B25,$D25,$F25,$H25,$J25),0))</f>
        <v>4</v>
      </c>
    </row>
    <row r="26" spans="1:11" ht="15.75" x14ac:dyDescent="0.25">
      <c r="A26" s="19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s="19" customFormat="1" ht="15.75" x14ac:dyDescent="0.25">
      <c r="A27"/>
      <c r="B27" s="2"/>
      <c r="C27" s="3"/>
      <c r="D27" s="2"/>
      <c r="E27" s="3"/>
      <c r="F27" s="2"/>
      <c r="G27" s="3"/>
      <c r="H27" s="2"/>
      <c r="I27" s="3"/>
      <c r="J27" s="2"/>
      <c r="K27" s="3"/>
    </row>
    <row r="28" spans="1:11" ht="15" x14ac:dyDescent="0.25">
      <c r="A28" s="34" t="s">
        <v>3</v>
      </c>
      <c r="B28" s="11" t="s">
        <v>20</v>
      </c>
      <c r="C28" s="35">
        <v>45085</v>
      </c>
      <c r="D28" s="12" t="s">
        <v>5</v>
      </c>
    </row>
    <row r="29" spans="1:11" ht="15.75" thickBot="1" x14ac:dyDescent="0.3"/>
    <row r="30" spans="1:11" s="6" customFormat="1" ht="15.75" thickBot="1" x14ac:dyDescent="0.3">
      <c r="B30" s="41" t="s">
        <v>6</v>
      </c>
      <c r="C30" s="42"/>
      <c r="D30" s="41" t="s">
        <v>7</v>
      </c>
      <c r="E30" s="42"/>
      <c r="F30" s="57" t="s">
        <v>34</v>
      </c>
      <c r="G30" s="58"/>
      <c r="H30" s="57" t="s">
        <v>35</v>
      </c>
      <c r="I30" s="58"/>
      <c r="J30" s="59" t="s">
        <v>36</v>
      </c>
      <c r="K30" s="60"/>
    </row>
    <row r="31" spans="1:11" ht="15" x14ac:dyDescent="0.25">
      <c r="B31" s="2" t="s">
        <v>8</v>
      </c>
      <c r="C31" s="2" t="s">
        <v>9</v>
      </c>
      <c r="D31" s="2" t="s">
        <v>8</v>
      </c>
      <c r="E31" s="2" t="s">
        <v>9</v>
      </c>
      <c r="F31" s="2" t="s">
        <v>8</v>
      </c>
      <c r="G31" s="2" t="s">
        <v>9</v>
      </c>
      <c r="H31" s="2" t="s">
        <v>8</v>
      </c>
      <c r="I31" s="2" t="s">
        <v>9</v>
      </c>
      <c r="J31" s="2" t="s">
        <v>8</v>
      </c>
      <c r="K31" s="2" t="s">
        <v>9</v>
      </c>
    </row>
    <row r="32" spans="1:11" ht="15" x14ac:dyDescent="0.25">
      <c r="A32" s="13" t="s">
        <v>10</v>
      </c>
      <c r="B32" s="14">
        <v>33</v>
      </c>
      <c r="C32" s="14">
        <v>44</v>
      </c>
      <c r="D32" s="14">
        <v>38</v>
      </c>
      <c r="E32" s="14">
        <v>47</v>
      </c>
      <c r="F32" s="14">
        <v>31</v>
      </c>
      <c r="G32" s="14">
        <v>43</v>
      </c>
      <c r="H32" s="14">
        <v>36</v>
      </c>
      <c r="I32" s="14">
        <v>44</v>
      </c>
      <c r="J32" s="14">
        <v>24</v>
      </c>
      <c r="K32" s="14">
        <v>44</v>
      </c>
    </row>
    <row r="33" spans="1:11" ht="15" x14ac:dyDescent="0.25">
      <c r="A33" s="13" t="s">
        <v>11</v>
      </c>
      <c r="B33" s="15">
        <v>32</v>
      </c>
      <c r="C33" s="15">
        <v>43</v>
      </c>
      <c r="D33" s="15">
        <v>37</v>
      </c>
      <c r="E33" s="15">
        <v>47</v>
      </c>
      <c r="F33" s="15">
        <v>30</v>
      </c>
      <c r="G33" s="15">
        <v>35</v>
      </c>
      <c r="H33" s="15">
        <v>29</v>
      </c>
      <c r="I33" s="15">
        <v>42</v>
      </c>
      <c r="J33" s="15"/>
      <c r="K33" s="15"/>
    </row>
    <row r="34" spans="1:11" ht="15" x14ac:dyDescent="0.25">
      <c r="A34" s="13" t="s">
        <v>12</v>
      </c>
      <c r="B34" s="16"/>
      <c r="C34" s="14">
        <v>42</v>
      </c>
      <c r="D34" s="16"/>
      <c r="E34" s="14">
        <v>47</v>
      </c>
      <c r="F34" s="16"/>
      <c r="G34" s="14">
        <v>34</v>
      </c>
      <c r="H34" s="16"/>
      <c r="I34" s="14">
        <v>40</v>
      </c>
      <c r="J34" s="16"/>
      <c r="K34" s="14"/>
    </row>
    <row r="35" spans="1:11" ht="15" x14ac:dyDescent="0.25">
      <c r="A35" s="13" t="s">
        <v>13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15" x14ac:dyDescent="0.25">
      <c r="A36" s="13" t="s">
        <v>14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1" ht="15" x14ac:dyDescent="0.25">
      <c r="A37" s="13" t="s">
        <v>15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11" ht="15" x14ac:dyDescent="0.25">
      <c r="A38" s="13" t="s">
        <v>16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1:11" ht="15" x14ac:dyDescent="0.25">
      <c r="A39" s="13" t="s">
        <v>17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ht="15" x14ac:dyDescent="0.25">
      <c r="A40" s="13" t="s">
        <v>18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ht="15.75" thickBot="1" x14ac:dyDescent="0.3">
      <c r="A41" s="18" t="s">
        <v>19</v>
      </c>
      <c r="B41" s="62" t="s">
        <v>24</v>
      </c>
      <c r="C41" s="62"/>
      <c r="D41" s="62" t="s">
        <v>24</v>
      </c>
      <c r="E41" s="62"/>
      <c r="F41" s="62" t="s">
        <v>24</v>
      </c>
      <c r="G41" s="62"/>
      <c r="H41" s="62" t="s">
        <v>24</v>
      </c>
      <c r="I41" s="62"/>
      <c r="J41" s="62" t="s">
        <v>24</v>
      </c>
      <c r="K41" s="62"/>
    </row>
    <row r="42" spans="1:11" ht="16.5" thickBot="1" x14ac:dyDescent="0.3">
      <c r="A42" s="50" t="s">
        <v>38</v>
      </c>
      <c r="B42" s="51">
        <f>B32+B33+C32+C33+C34</f>
        <v>194</v>
      </c>
      <c r="C42" s="52">
        <f>(RANK(B42,($B42,$D42,$F42,$H42,$J42),0))</f>
        <v>2</v>
      </c>
      <c r="D42" s="51">
        <f>D32+D33+E32+E33+E34</f>
        <v>216</v>
      </c>
      <c r="E42" s="52">
        <f>(RANK(D42,($B42,$D42,$F42,$H42,$J42),0))</f>
        <v>1</v>
      </c>
      <c r="F42" s="51">
        <f>F32+F33+G32+G33+G34</f>
        <v>173</v>
      </c>
      <c r="G42" s="52">
        <f>(RANK(F42,($B42,$D42,$F42,$H42,$J42),0))</f>
        <v>4</v>
      </c>
      <c r="H42" s="51">
        <f>H32+H33+I32+I33+I34</f>
        <v>191</v>
      </c>
      <c r="I42" s="52">
        <f>(RANK(H42,($B42,$D42,$F42,$H42,$J42),0))</f>
        <v>3</v>
      </c>
      <c r="J42" s="51">
        <f>J32+J33+K32+K33+K34</f>
        <v>68</v>
      </c>
      <c r="K42" s="52">
        <f>(RANK(J42,($B42,$D42,$F42,$H42,$J42),0))</f>
        <v>5</v>
      </c>
    </row>
    <row r="43" spans="1:11" ht="15.75" x14ac:dyDescent="0.25">
      <c r="A43" s="19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s="19" customFormat="1" ht="15.75" x14ac:dyDescent="0.25">
      <c r="A44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5" x14ac:dyDescent="0.25">
      <c r="A45" s="34" t="s">
        <v>3</v>
      </c>
      <c r="B45" s="11" t="s">
        <v>23</v>
      </c>
      <c r="C45" s="35">
        <v>45099</v>
      </c>
      <c r="D45" s="12" t="s">
        <v>43</v>
      </c>
    </row>
    <row r="46" spans="1:11" ht="15.75" thickBot="1" x14ac:dyDescent="0.3"/>
    <row r="47" spans="1:11" s="6" customFormat="1" ht="15.75" thickBot="1" x14ac:dyDescent="0.3">
      <c r="B47" s="41" t="s">
        <v>6</v>
      </c>
      <c r="C47" s="42"/>
      <c r="D47" s="41" t="s">
        <v>7</v>
      </c>
      <c r="E47" s="42"/>
      <c r="F47" s="57" t="s">
        <v>34</v>
      </c>
      <c r="G47" s="58"/>
      <c r="H47" s="57" t="s">
        <v>35</v>
      </c>
      <c r="I47" s="58"/>
      <c r="J47" s="59" t="s">
        <v>36</v>
      </c>
      <c r="K47" s="60"/>
    </row>
    <row r="48" spans="1:11" ht="15" x14ac:dyDescent="0.25">
      <c r="B48" s="2" t="s">
        <v>8</v>
      </c>
      <c r="C48" s="2" t="s">
        <v>9</v>
      </c>
      <c r="D48" s="2" t="s">
        <v>8</v>
      </c>
      <c r="E48" s="2" t="s">
        <v>9</v>
      </c>
      <c r="F48" s="2" t="s">
        <v>8</v>
      </c>
      <c r="G48" s="2" t="s">
        <v>9</v>
      </c>
      <c r="H48" s="2" t="s">
        <v>8</v>
      </c>
      <c r="I48" s="2" t="s">
        <v>9</v>
      </c>
      <c r="J48" s="2" t="s">
        <v>8</v>
      </c>
      <c r="K48" s="2" t="s">
        <v>9</v>
      </c>
    </row>
    <row r="49" spans="1:11" ht="15" x14ac:dyDescent="0.25">
      <c r="A49" s="13" t="s">
        <v>10</v>
      </c>
      <c r="B49" s="14">
        <v>25</v>
      </c>
      <c r="C49" s="14">
        <v>37</v>
      </c>
      <c r="D49" s="14">
        <v>31</v>
      </c>
      <c r="E49" s="14">
        <v>43</v>
      </c>
      <c r="F49" s="14">
        <v>22</v>
      </c>
      <c r="G49" s="14">
        <v>40</v>
      </c>
      <c r="H49" s="14">
        <v>29</v>
      </c>
      <c r="I49" s="14">
        <v>42</v>
      </c>
      <c r="J49" s="14">
        <v>26</v>
      </c>
      <c r="K49" s="14">
        <v>42</v>
      </c>
    </row>
    <row r="50" spans="1:11" ht="15" x14ac:dyDescent="0.25">
      <c r="A50" s="13" t="s">
        <v>11</v>
      </c>
      <c r="B50" s="15">
        <v>24</v>
      </c>
      <c r="C50" s="15">
        <v>37</v>
      </c>
      <c r="D50" s="15">
        <v>28</v>
      </c>
      <c r="E50" s="15">
        <v>40</v>
      </c>
      <c r="F50" s="15">
        <v>24</v>
      </c>
      <c r="G50" s="15">
        <v>39</v>
      </c>
      <c r="H50" s="15">
        <v>27</v>
      </c>
      <c r="I50" s="15">
        <v>42</v>
      </c>
      <c r="J50" s="15">
        <v>19</v>
      </c>
      <c r="K50" s="15">
        <v>35</v>
      </c>
    </row>
    <row r="51" spans="1:11" ht="15" x14ac:dyDescent="0.25">
      <c r="A51" s="13" t="s">
        <v>12</v>
      </c>
      <c r="B51" s="16"/>
      <c r="C51" s="14">
        <v>35</v>
      </c>
      <c r="D51" s="16"/>
      <c r="E51" s="14">
        <v>39</v>
      </c>
      <c r="F51" s="16"/>
      <c r="G51" s="14">
        <v>37</v>
      </c>
      <c r="H51" s="16"/>
      <c r="I51" s="14">
        <v>41</v>
      </c>
      <c r="J51" s="16"/>
      <c r="K51" s="14">
        <v>33</v>
      </c>
    </row>
    <row r="52" spans="1:11" ht="15" x14ac:dyDescent="0.25">
      <c r="A52" s="13" t="s">
        <v>13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53" spans="1:11" ht="15" x14ac:dyDescent="0.25">
      <c r="A53" s="13" t="s">
        <v>14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1:11" ht="15" x14ac:dyDescent="0.25">
      <c r="A54" s="13" t="s">
        <v>15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spans="1:11" ht="15" x14ac:dyDescent="0.25">
      <c r="A55" s="13" t="s">
        <v>16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1:11" ht="15" x14ac:dyDescent="0.25">
      <c r="A56" s="13" t="s">
        <v>17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1:11" ht="15" x14ac:dyDescent="0.25">
      <c r="A57" s="13" t="s">
        <v>18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1:11" ht="15.75" thickBot="1" x14ac:dyDescent="0.3">
      <c r="A58" s="18" t="s">
        <v>19</v>
      </c>
      <c r="B58" s="62" t="s">
        <v>24</v>
      </c>
      <c r="C58" s="62"/>
      <c r="D58" s="62" t="s">
        <v>24</v>
      </c>
      <c r="E58" s="62"/>
      <c r="F58" s="62" t="s">
        <v>24</v>
      </c>
      <c r="G58" s="62"/>
      <c r="H58" s="62" t="s">
        <v>24</v>
      </c>
      <c r="I58" s="62"/>
      <c r="J58" s="62" t="s">
        <v>24</v>
      </c>
      <c r="K58" s="62"/>
    </row>
    <row r="59" spans="1:11" ht="16.5" thickBot="1" x14ac:dyDescent="0.3">
      <c r="A59" s="50" t="s">
        <v>38</v>
      </c>
      <c r="B59" s="51">
        <f>B49+B50+C49+C50+C51</f>
        <v>158</v>
      </c>
      <c r="C59" s="52">
        <f>(RANK(B59,($B59,$D59,$F59,$H59,$J59),0))</f>
        <v>4</v>
      </c>
      <c r="D59" s="51">
        <f>D49+D50+E49+E50+E51</f>
        <v>181</v>
      </c>
      <c r="E59" s="52">
        <f>(RANK(D59,($B59,$D59,$F59,$H59,$J59),0))</f>
        <v>1</v>
      </c>
      <c r="F59" s="51">
        <f>F49+F50+G49+G50+G51</f>
        <v>162</v>
      </c>
      <c r="G59" s="52">
        <f>(RANK(F59,($B59,$D59,$F59,$H59,$J59),0))</f>
        <v>3</v>
      </c>
      <c r="H59" s="51">
        <f>H49+H50+I49+I50+I51</f>
        <v>181</v>
      </c>
      <c r="I59" s="52">
        <f>(RANK(H59,($B59,$D59,$F59,$H59,$J59),0))</f>
        <v>1</v>
      </c>
      <c r="J59" s="51">
        <f>J49+J50+K49+K50+K51</f>
        <v>155</v>
      </c>
      <c r="K59" s="52">
        <f>(RANK(J59,($B59,$D59,$F59,$H59,$J59),0))</f>
        <v>5</v>
      </c>
    </row>
    <row r="60" spans="1:11" ht="15.75" x14ac:dyDescent="0.25">
      <c r="A60" s="19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ht="15.75" x14ac:dyDescent="0.25">
      <c r="A61" s="19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ht="15" x14ac:dyDescent="0.25">
      <c r="A62" s="34" t="s">
        <v>3</v>
      </c>
      <c r="B62" s="53" t="s">
        <v>36</v>
      </c>
      <c r="C62" s="35">
        <v>45111</v>
      </c>
      <c r="D62" s="12" t="s">
        <v>5</v>
      </c>
    </row>
    <row r="63" spans="1:11" ht="15.75" thickBot="1" x14ac:dyDescent="0.3"/>
    <row r="64" spans="1:11" s="6" customFormat="1" ht="15.75" thickBot="1" x14ac:dyDescent="0.3">
      <c r="B64" s="41" t="s">
        <v>6</v>
      </c>
      <c r="C64" s="42"/>
      <c r="D64" s="41" t="s">
        <v>7</v>
      </c>
      <c r="E64" s="42"/>
      <c r="F64" s="57" t="s">
        <v>34</v>
      </c>
      <c r="G64" s="58"/>
      <c r="H64" s="57" t="s">
        <v>35</v>
      </c>
      <c r="I64" s="58"/>
      <c r="J64" s="59" t="s">
        <v>36</v>
      </c>
      <c r="K64" s="60"/>
    </row>
    <row r="65" spans="1:11" ht="15" x14ac:dyDescent="0.25">
      <c r="B65" s="2" t="s">
        <v>8</v>
      </c>
      <c r="C65" s="2" t="s">
        <v>9</v>
      </c>
      <c r="D65" s="2" t="s">
        <v>8</v>
      </c>
      <c r="E65" s="2" t="s">
        <v>9</v>
      </c>
      <c r="F65" s="2" t="s">
        <v>8</v>
      </c>
      <c r="G65" s="2" t="s">
        <v>9</v>
      </c>
      <c r="H65" s="2" t="s">
        <v>8</v>
      </c>
      <c r="I65" s="2" t="s">
        <v>9</v>
      </c>
      <c r="J65" s="2" t="s">
        <v>8</v>
      </c>
      <c r="K65" s="2" t="s">
        <v>9</v>
      </c>
    </row>
    <row r="66" spans="1:11" ht="15" x14ac:dyDescent="0.25">
      <c r="A66" s="13" t="s">
        <v>10</v>
      </c>
      <c r="B66" s="20"/>
      <c r="C66" s="21"/>
      <c r="D66" s="20"/>
      <c r="E66" s="21"/>
      <c r="F66" s="20"/>
      <c r="G66" s="20"/>
      <c r="H66" s="20"/>
      <c r="I66" s="20"/>
      <c r="J66" s="20"/>
      <c r="K66" s="20"/>
    </row>
    <row r="67" spans="1:11" ht="15" x14ac:dyDescent="0.25">
      <c r="A67" s="13" t="s">
        <v>11</v>
      </c>
      <c r="B67" s="22"/>
      <c r="C67" s="22"/>
      <c r="D67" s="23"/>
      <c r="E67" s="23"/>
      <c r="F67" s="22"/>
      <c r="G67" s="22"/>
      <c r="H67" s="22"/>
      <c r="I67" s="22"/>
      <c r="J67" s="22"/>
      <c r="K67" s="22"/>
    </row>
    <row r="68" spans="1:11" ht="15" x14ac:dyDescent="0.25">
      <c r="A68" s="13" t="s">
        <v>12</v>
      </c>
      <c r="B68" s="16"/>
      <c r="C68" s="21"/>
      <c r="D68" s="24"/>
      <c r="E68" s="21"/>
      <c r="F68" s="16"/>
      <c r="G68" s="21"/>
      <c r="H68" s="24"/>
      <c r="I68" s="21"/>
      <c r="J68" s="24"/>
      <c r="K68" s="21"/>
    </row>
    <row r="69" spans="1:11" ht="15" x14ac:dyDescent="0.25">
      <c r="A69" s="13" t="s">
        <v>13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ht="15" x14ac:dyDescent="0.25">
      <c r="A70" s="13" t="s">
        <v>14</v>
      </c>
      <c r="B70" s="16"/>
      <c r="C70" s="16"/>
      <c r="D70" s="16"/>
      <c r="E70" s="16"/>
      <c r="F70" s="16"/>
      <c r="G70" s="17"/>
      <c r="H70" s="16"/>
      <c r="I70" s="16"/>
      <c r="J70" s="16"/>
      <c r="K70" s="16"/>
    </row>
    <row r="71" spans="1:11" ht="15" x14ac:dyDescent="0.25">
      <c r="A71" s="13" t="s">
        <v>15</v>
      </c>
      <c r="B71" s="16"/>
      <c r="C71" s="16"/>
      <c r="D71" s="16"/>
      <c r="E71" s="16"/>
      <c r="F71" s="16"/>
      <c r="G71" s="17"/>
      <c r="H71" s="16"/>
      <c r="I71" s="16"/>
      <c r="J71" s="16"/>
      <c r="K71" s="16"/>
    </row>
    <row r="72" spans="1:11" ht="15" x14ac:dyDescent="0.25">
      <c r="A72" s="13" t="s">
        <v>16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</row>
    <row r="73" spans="1:11" ht="15" x14ac:dyDescent="0.25">
      <c r="A73" s="13" t="s">
        <v>17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</row>
    <row r="74" spans="1:11" ht="15" x14ac:dyDescent="0.25">
      <c r="A74" s="13" t="s">
        <v>18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</row>
    <row r="75" spans="1:11" ht="15.75" thickBot="1" x14ac:dyDescent="0.3">
      <c r="A75" s="18" t="s">
        <v>19</v>
      </c>
      <c r="B75" s="62" t="s">
        <v>24</v>
      </c>
      <c r="C75" s="62"/>
      <c r="D75" s="62" t="s">
        <v>24</v>
      </c>
      <c r="E75" s="62"/>
      <c r="F75" s="62" t="s">
        <v>24</v>
      </c>
      <c r="G75" s="62"/>
      <c r="H75" s="62" t="s">
        <v>24</v>
      </c>
      <c r="I75" s="62"/>
      <c r="J75" s="62" t="s">
        <v>24</v>
      </c>
      <c r="K75" s="62"/>
    </row>
    <row r="76" spans="1:11" ht="16.5" thickBot="1" x14ac:dyDescent="0.3">
      <c r="A76" s="50" t="s">
        <v>38</v>
      </c>
      <c r="B76" s="51">
        <f>B66+B67+C66+C67+C68</f>
        <v>0</v>
      </c>
      <c r="C76" s="52">
        <f>(RANK(B76,($B76,$D76,$F76,$H76,$J76),0))</f>
        <v>1</v>
      </c>
      <c r="D76" s="51">
        <f>D66+D67+E66+E67+E68</f>
        <v>0</v>
      </c>
      <c r="E76" s="52">
        <f>(RANK(D76,($B76,$D76,$F76,$H76,$J76),0))</f>
        <v>1</v>
      </c>
      <c r="F76" s="51">
        <f>F66+F67+G66+G67+G68</f>
        <v>0</v>
      </c>
      <c r="G76" s="52">
        <f>(RANK(F76,($B76,$D76,$F76,$H76,$J76),0))</f>
        <v>1</v>
      </c>
      <c r="H76" s="51">
        <f>H66+H67+I66+I67+I68</f>
        <v>0</v>
      </c>
      <c r="I76" s="52">
        <f>(RANK(H76,($B76,$D76,$F76,$H76,$J76),0))</f>
        <v>1</v>
      </c>
      <c r="J76" s="51">
        <f>J66+J67+K66+K67+K68</f>
        <v>0</v>
      </c>
      <c r="K76" s="52">
        <f>(RANK(J76,($B76,$D76,$F76,$H76,$J76),0))</f>
        <v>1</v>
      </c>
    </row>
    <row r="77" spans="1:11" ht="15.75" x14ac:dyDescent="0.25">
      <c r="A77" s="19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s="19" customFormat="1" ht="15.75" x14ac:dyDescent="0.25">
      <c r="A78"/>
      <c r="B78" s="2"/>
      <c r="C78" s="2"/>
      <c r="D78" s="7"/>
      <c r="E78" s="7"/>
      <c r="F78" s="2"/>
      <c r="G78" s="2"/>
      <c r="H78" s="7"/>
      <c r="I78" s="7"/>
      <c r="J78" s="7"/>
      <c r="K78" s="7"/>
    </row>
    <row r="79" spans="1:11" ht="15" x14ac:dyDescent="0.25">
      <c r="A79" s="34" t="s">
        <v>3</v>
      </c>
      <c r="B79" s="53" t="s">
        <v>40</v>
      </c>
      <c r="C79" s="35">
        <v>45167</v>
      </c>
      <c r="D79" s="12" t="s">
        <v>5</v>
      </c>
    </row>
    <row r="80" spans="1:11" ht="15.75" thickBot="1" x14ac:dyDescent="0.3"/>
    <row r="81" spans="1:11" s="6" customFormat="1" ht="15.75" thickBot="1" x14ac:dyDescent="0.3">
      <c r="B81" s="41" t="s">
        <v>6</v>
      </c>
      <c r="C81" s="42"/>
      <c r="D81" s="41" t="s">
        <v>7</v>
      </c>
      <c r="E81" s="42"/>
      <c r="F81" s="57" t="s">
        <v>34</v>
      </c>
      <c r="G81" s="58"/>
      <c r="H81" s="57" t="s">
        <v>35</v>
      </c>
      <c r="I81" s="58"/>
      <c r="J81" s="59" t="s">
        <v>36</v>
      </c>
      <c r="K81" s="60"/>
    </row>
    <row r="82" spans="1:11" ht="15" x14ac:dyDescent="0.25">
      <c r="B82" s="2" t="s">
        <v>8</v>
      </c>
      <c r="C82" s="2" t="s">
        <v>9</v>
      </c>
      <c r="D82" s="2" t="s">
        <v>8</v>
      </c>
      <c r="E82" s="2" t="s">
        <v>9</v>
      </c>
      <c r="F82" s="2" t="s">
        <v>8</v>
      </c>
      <c r="G82" s="2" t="s">
        <v>9</v>
      </c>
      <c r="H82" s="2" t="s">
        <v>8</v>
      </c>
      <c r="I82" s="2" t="s">
        <v>9</v>
      </c>
      <c r="J82" s="2" t="s">
        <v>8</v>
      </c>
      <c r="K82" s="2" t="s">
        <v>9</v>
      </c>
    </row>
    <row r="83" spans="1:11" ht="15" x14ac:dyDescent="0.25">
      <c r="A83" s="13" t="s">
        <v>10</v>
      </c>
      <c r="B83" s="20"/>
      <c r="C83" s="21"/>
      <c r="D83" s="20"/>
      <c r="E83" s="21"/>
      <c r="F83" s="20"/>
      <c r="G83" s="20"/>
      <c r="H83" s="20"/>
      <c r="I83" s="20"/>
      <c r="J83" s="20"/>
      <c r="K83" s="20"/>
    </row>
    <row r="84" spans="1:11" ht="15" x14ac:dyDescent="0.25">
      <c r="A84" s="13" t="s">
        <v>11</v>
      </c>
      <c r="B84" s="22"/>
      <c r="C84" s="22"/>
      <c r="D84" s="21"/>
      <c r="E84" s="23"/>
      <c r="F84" s="22"/>
      <c r="G84" s="22"/>
      <c r="H84" s="20"/>
      <c r="I84" s="20"/>
      <c r="J84" s="20"/>
      <c r="K84" s="20"/>
    </row>
    <row r="85" spans="1:11" ht="15" x14ac:dyDescent="0.25">
      <c r="A85" s="13" t="s">
        <v>12</v>
      </c>
      <c r="B85" s="16"/>
      <c r="C85" s="21"/>
      <c r="D85" s="17"/>
      <c r="E85" s="21"/>
      <c r="F85" s="16"/>
      <c r="G85" s="21"/>
      <c r="H85" s="17"/>
      <c r="I85" s="20"/>
      <c r="J85" s="17"/>
      <c r="K85" s="20"/>
    </row>
    <row r="86" spans="1:11" ht="15" x14ac:dyDescent="0.25">
      <c r="A86" s="13" t="s">
        <v>13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1:11" ht="15" x14ac:dyDescent="0.25">
      <c r="A87" s="13" t="s">
        <v>14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1:11" ht="15" x14ac:dyDescent="0.25">
      <c r="A88" s="13" t="s">
        <v>15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</row>
    <row r="89" spans="1:11" ht="15" x14ac:dyDescent="0.25">
      <c r="A89" s="13" t="s">
        <v>16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</row>
    <row r="90" spans="1:11" ht="15" x14ac:dyDescent="0.25">
      <c r="A90" s="13" t="s">
        <v>17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</row>
    <row r="91" spans="1:11" ht="15" x14ac:dyDescent="0.25">
      <c r="A91" s="13" t="s">
        <v>18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</row>
    <row r="92" spans="1:11" ht="15.75" thickBot="1" x14ac:dyDescent="0.3">
      <c r="A92" s="18" t="s">
        <v>19</v>
      </c>
      <c r="B92" s="62" t="s">
        <v>24</v>
      </c>
      <c r="C92" s="62"/>
      <c r="D92" s="62" t="s">
        <v>24</v>
      </c>
      <c r="E92" s="62"/>
      <c r="F92" s="62" t="s">
        <v>24</v>
      </c>
      <c r="G92" s="62"/>
      <c r="H92" s="62" t="s">
        <v>24</v>
      </c>
      <c r="I92" s="62"/>
      <c r="J92" s="62" t="s">
        <v>24</v>
      </c>
      <c r="K92" s="62"/>
    </row>
    <row r="93" spans="1:11" ht="16.5" thickBot="1" x14ac:dyDescent="0.3">
      <c r="A93" s="50" t="s">
        <v>38</v>
      </c>
      <c r="B93" s="51">
        <f>B83+B84+C83+C84+C85</f>
        <v>0</v>
      </c>
      <c r="C93" s="52">
        <f>(RANK(B93,($B93,$D93,$F93,$H93,$J93),0))</f>
        <v>1</v>
      </c>
      <c r="D93" s="51">
        <f>D83+D84+E83+E84+E85</f>
        <v>0</v>
      </c>
      <c r="E93" s="52">
        <f>(RANK(D93,($B93,$D93,$F93,$H93,$J93),0))</f>
        <v>1</v>
      </c>
      <c r="F93" s="51">
        <f>F83+F84+G83+G84+G85</f>
        <v>0</v>
      </c>
      <c r="G93" s="52">
        <f>(RANK(F93,($B93,$D93,$F93,$H93,$J93),0))</f>
        <v>1</v>
      </c>
      <c r="H93" s="51">
        <f>H83+H84+I83+I84+I85</f>
        <v>0</v>
      </c>
      <c r="I93" s="52">
        <f>(RANK(H93,($B93,$D93,$F93,$H93,$J93),0))</f>
        <v>1</v>
      </c>
      <c r="J93" s="51">
        <f>J83+J84+K83+K84+K85</f>
        <v>0</v>
      </c>
      <c r="K93" s="52">
        <f>(RANK(J93,($B93,$D93,$F93,$H93,$J93),0))</f>
        <v>1</v>
      </c>
    </row>
    <row r="94" spans="1:11" ht="21" customHeight="1" x14ac:dyDescent="0.25">
      <c r="A94" s="19"/>
      <c r="B94" s="25"/>
      <c r="C94" s="4"/>
      <c r="D94" s="25"/>
      <c r="E94" s="4"/>
      <c r="F94" s="25"/>
      <c r="G94" s="4"/>
      <c r="H94" s="25"/>
      <c r="I94" s="4"/>
      <c r="J94" s="25"/>
      <c r="K94" s="4"/>
    </row>
    <row r="95" spans="1:11" ht="22.5" customHeight="1" x14ac:dyDescent="0.25">
      <c r="A95" s="54" t="s">
        <v>41</v>
      </c>
      <c r="B95" s="54"/>
      <c r="C95" s="54"/>
      <c r="D95" s="54"/>
      <c r="E95" s="54"/>
      <c r="F95" s="54"/>
      <c r="G95" s="54"/>
      <c r="H95" s="54"/>
      <c r="I95" s="54"/>
      <c r="J95" s="54"/>
      <c r="K95" s="54"/>
    </row>
    <row r="96" spans="1:11" ht="15.75" x14ac:dyDescent="0.25">
      <c r="A96" s="19"/>
      <c r="B96" s="26"/>
      <c r="C96" s="11"/>
      <c r="D96" s="26"/>
      <c r="E96" s="11"/>
      <c r="F96" s="26"/>
      <c r="G96" s="11"/>
      <c r="H96" s="26"/>
      <c r="I96" s="11"/>
      <c r="J96" s="26"/>
      <c r="K96" s="11"/>
    </row>
    <row r="97" spans="1:11" ht="15.75" x14ac:dyDescent="0.25">
      <c r="A97" s="19"/>
      <c r="B97" s="26"/>
      <c r="D97" s="27" t="s">
        <v>37</v>
      </c>
    </row>
    <row r="98" spans="1:11" ht="16.5" thickBot="1" x14ac:dyDescent="0.3">
      <c r="A98" s="19"/>
      <c r="B98" s="26"/>
      <c r="D98" s="7" t="s">
        <v>21</v>
      </c>
    </row>
    <row r="99" spans="1:11" ht="15.75" thickBot="1" x14ac:dyDescent="0.3">
      <c r="A99" s="28" t="s">
        <v>22</v>
      </c>
      <c r="B99" s="41" t="s">
        <v>6</v>
      </c>
      <c r="C99" s="42"/>
      <c r="D99" s="41" t="s">
        <v>7</v>
      </c>
      <c r="E99" s="42"/>
      <c r="F99" s="57" t="s">
        <v>34</v>
      </c>
      <c r="G99" s="58"/>
      <c r="H99" s="57" t="s">
        <v>35</v>
      </c>
      <c r="I99" s="58"/>
      <c r="J99" s="59" t="s">
        <v>36</v>
      </c>
      <c r="K99" s="60"/>
    </row>
    <row r="100" spans="1:11" ht="15" x14ac:dyDescent="0.25">
      <c r="A100" s="29" t="s">
        <v>4</v>
      </c>
      <c r="B100" s="43">
        <f t="shared" ref="B100:K100" si="0">B25</f>
        <v>199</v>
      </c>
      <c r="C100" s="43">
        <f t="shared" si="0"/>
        <v>1</v>
      </c>
      <c r="D100" s="43">
        <f t="shared" si="0"/>
        <v>187</v>
      </c>
      <c r="E100" s="43">
        <f t="shared" si="0"/>
        <v>2</v>
      </c>
      <c r="F100" s="43">
        <f t="shared" si="0"/>
        <v>132</v>
      </c>
      <c r="G100" s="43">
        <f t="shared" si="0"/>
        <v>5</v>
      </c>
      <c r="H100" s="43">
        <f t="shared" si="0"/>
        <v>160</v>
      </c>
      <c r="I100" s="43">
        <f t="shared" si="0"/>
        <v>3</v>
      </c>
      <c r="J100" s="43">
        <f t="shared" si="0"/>
        <v>146</v>
      </c>
      <c r="K100" s="44">
        <f t="shared" si="0"/>
        <v>4</v>
      </c>
    </row>
    <row r="101" spans="1:11" ht="15" x14ac:dyDescent="0.25">
      <c r="A101" s="29" t="s">
        <v>20</v>
      </c>
      <c r="B101" s="43">
        <f t="shared" ref="B101:K101" si="1">B42</f>
        <v>194</v>
      </c>
      <c r="C101" s="43">
        <f t="shared" si="1"/>
        <v>2</v>
      </c>
      <c r="D101" s="43">
        <f t="shared" si="1"/>
        <v>216</v>
      </c>
      <c r="E101" s="43">
        <f t="shared" si="1"/>
        <v>1</v>
      </c>
      <c r="F101" s="43">
        <f t="shared" si="1"/>
        <v>173</v>
      </c>
      <c r="G101" s="43">
        <f t="shared" si="1"/>
        <v>4</v>
      </c>
      <c r="H101" s="43">
        <f t="shared" si="1"/>
        <v>191</v>
      </c>
      <c r="I101" s="43">
        <f t="shared" si="1"/>
        <v>3</v>
      </c>
      <c r="J101" s="43">
        <f t="shared" si="1"/>
        <v>68</v>
      </c>
      <c r="K101" s="43">
        <f t="shared" si="1"/>
        <v>5</v>
      </c>
    </row>
    <row r="102" spans="1:11" ht="15" x14ac:dyDescent="0.25">
      <c r="A102" s="29" t="s">
        <v>23</v>
      </c>
      <c r="B102" s="43">
        <f t="shared" ref="B102:K102" si="2">B59</f>
        <v>158</v>
      </c>
      <c r="C102" s="43">
        <f t="shared" si="2"/>
        <v>4</v>
      </c>
      <c r="D102" s="43">
        <f t="shared" si="2"/>
        <v>181</v>
      </c>
      <c r="E102" s="43">
        <f t="shared" si="2"/>
        <v>1</v>
      </c>
      <c r="F102" s="43">
        <f t="shared" si="2"/>
        <v>162</v>
      </c>
      <c r="G102" s="43">
        <f t="shared" si="2"/>
        <v>3</v>
      </c>
      <c r="H102" s="43">
        <f t="shared" si="2"/>
        <v>181</v>
      </c>
      <c r="I102" s="43">
        <f t="shared" si="2"/>
        <v>1</v>
      </c>
      <c r="J102" s="43">
        <f t="shared" si="2"/>
        <v>155</v>
      </c>
      <c r="K102" s="43">
        <f t="shared" si="2"/>
        <v>5</v>
      </c>
    </row>
    <row r="103" spans="1:11" ht="15" x14ac:dyDescent="0.25">
      <c r="A103" s="29" t="s">
        <v>36</v>
      </c>
      <c r="B103" s="43">
        <f t="shared" ref="B103:K103" si="3">B76</f>
        <v>0</v>
      </c>
      <c r="C103" s="43">
        <f t="shared" si="3"/>
        <v>1</v>
      </c>
      <c r="D103" s="43">
        <f t="shared" si="3"/>
        <v>0</v>
      </c>
      <c r="E103" s="43">
        <f t="shared" si="3"/>
        <v>1</v>
      </c>
      <c r="F103" s="43">
        <f t="shared" si="3"/>
        <v>0</v>
      </c>
      <c r="G103" s="43">
        <f t="shared" si="3"/>
        <v>1</v>
      </c>
      <c r="H103" s="43">
        <f t="shared" si="3"/>
        <v>0</v>
      </c>
      <c r="I103" s="43">
        <f t="shared" si="3"/>
        <v>1</v>
      </c>
      <c r="J103" s="43">
        <f t="shared" si="3"/>
        <v>0</v>
      </c>
      <c r="K103" s="43">
        <f t="shared" si="3"/>
        <v>1</v>
      </c>
    </row>
    <row r="104" spans="1:11" ht="15" x14ac:dyDescent="0.25">
      <c r="A104" s="29" t="s">
        <v>35</v>
      </c>
      <c r="B104" s="43">
        <f t="shared" ref="B104:K104" si="4">B93</f>
        <v>0</v>
      </c>
      <c r="C104" s="43">
        <f t="shared" si="4"/>
        <v>1</v>
      </c>
      <c r="D104" s="43">
        <f t="shared" si="4"/>
        <v>0</v>
      </c>
      <c r="E104" s="43">
        <f t="shared" si="4"/>
        <v>1</v>
      </c>
      <c r="F104" s="43">
        <f t="shared" si="4"/>
        <v>0</v>
      </c>
      <c r="G104" s="43">
        <f t="shared" si="4"/>
        <v>1</v>
      </c>
      <c r="H104" s="43">
        <f t="shared" si="4"/>
        <v>0</v>
      </c>
      <c r="I104" s="43">
        <f t="shared" si="4"/>
        <v>1</v>
      </c>
      <c r="J104" s="43">
        <f t="shared" si="4"/>
        <v>0</v>
      </c>
      <c r="K104" s="43">
        <f t="shared" si="4"/>
        <v>1</v>
      </c>
    </row>
    <row r="105" spans="1:11" ht="15.75" thickBot="1" x14ac:dyDescent="0.3">
      <c r="A105" s="30"/>
      <c r="B105" s="45"/>
      <c r="C105" s="45"/>
      <c r="D105" s="46"/>
      <c r="E105" s="47"/>
      <c r="F105" s="45"/>
      <c r="G105" s="45"/>
      <c r="H105" s="45"/>
      <c r="I105" s="45"/>
      <c r="J105" s="45"/>
      <c r="K105" s="45"/>
    </row>
    <row r="106" spans="1:11" ht="20.100000000000001" customHeight="1" thickBot="1" x14ac:dyDescent="0.3">
      <c r="A106" s="39" t="s">
        <v>30</v>
      </c>
      <c r="B106" s="41" t="s">
        <v>6</v>
      </c>
      <c r="C106" s="42"/>
      <c r="D106" s="41" t="s">
        <v>7</v>
      </c>
      <c r="E106" s="42"/>
      <c r="F106" s="57" t="s">
        <v>34</v>
      </c>
      <c r="G106" s="58"/>
      <c r="H106" s="57" t="s">
        <v>35</v>
      </c>
      <c r="I106" s="58"/>
      <c r="J106" s="59" t="s">
        <v>36</v>
      </c>
      <c r="K106" s="60"/>
    </row>
    <row r="107" spans="1:11" ht="20.100000000000001" customHeight="1" thickBot="1" x14ac:dyDescent="0.3">
      <c r="A107" s="40" t="s">
        <v>31</v>
      </c>
      <c r="B107" s="48">
        <f>SUM(B100:B104)</f>
        <v>551</v>
      </c>
      <c r="C107" s="49">
        <f>(RANK(B107,($B107,$D107,$F107,$H107,$J107),0))</f>
        <v>2</v>
      </c>
      <c r="D107" s="48">
        <f>SUM(D100:D104)</f>
        <v>584</v>
      </c>
      <c r="E107" s="49">
        <f>(RANK(D107,($B107,$D107,$F107,$H107,$J107),0))</f>
        <v>1</v>
      </c>
      <c r="F107" s="48">
        <f>SUM(F100:F104)</f>
        <v>467</v>
      </c>
      <c r="G107" s="49">
        <f>(RANK(F107,($B107,$D107,$F107,$H107,$J107),0))</f>
        <v>4</v>
      </c>
      <c r="H107" s="48">
        <f>SUM(H100:H104)</f>
        <v>532</v>
      </c>
      <c r="I107" s="49">
        <f>(RANK(H107,($B107,$D107,$F107,$H107,$J107),0))</f>
        <v>3</v>
      </c>
      <c r="J107" s="48">
        <f>SUM(J100:J104)</f>
        <v>369</v>
      </c>
      <c r="K107" s="49">
        <f>(RANK(J107,($B107,$D107,$F107,$H107,$J107),0))</f>
        <v>5</v>
      </c>
    </row>
    <row r="110" spans="1:11" ht="20.100000000000001" customHeight="1" x14ac:dyDescent="0.25">
      <c r="B110" s="55">
        <v>2017</v>
      </c>
      <c r="C110" s="55"/>
    </row>
    <row r="111" spans="1:11" ht="20.100000000000001" customHeight="1" x14ac:dyDescent="0.25">
      <c r="B111" s="56">
        <v>2018</v>
      </c>
      <c r="C111" s="56"/>
    </row>
    <row r="112" spans="1:11" ht="20.100000000000001" customHeight="1" x14ac:dyDescent="0.25">
      <c r="B112" s="56">
        <v>2019</v>
      </c>
      <c r="C112" s="56"/>
    </row>
    <row r="113" spans="2:3" ht="20.100000000000001" customHeight="1" x14ac:dyDescent="0.25">
      <c r="B113" s="56">
        <v>2020</v>
      </c>
      <c r="C113" s="56"/>
    </row>
    <row r="114" spans="2:3" ht="20.100000000000001" customHeight="1" x14ac:dyDescent="0.25">
      <c r="B114" s="56">
        <v>2021</v>
      </c>
      <c r="C114" s="56"/>
    </row>
    <row r="115" spans="2:3" ht="20.100000000000001" customHeight="1" x14ac:dyDescent="0.25">
      <c r="B115" s="56">
        <v>2022</v>
      </c>
      <c r="C115" s="56"/>
    </row>
  </sheetData>
  <mergeCells count="54">
    <mergeCell ref="F13:G13"/>
    <mergeCell ref="H13:I13"/>
    <mergeCell ref="J13:K13"/>
    <mergeCell ref="B24:C24"/>
    <mergeCell ref="D24:E24"/>
    <mergeCell ref="F24:G24"/>
    <mergeCell ref="H24:I24"/>
    <mergeCell ref="J24:K24"/>
    <mergeCell ref="F30:G30"/>
    <mergeCell ref="H30:I30"/>
    <mergeCell ref="J30:K30"/>
    <mergeCell ref="B41:C41"/>
    <mergeCell ref="D41:E41"/>
    <mergeCell ref="F41:G41"/>
    <mergeCell ref="H41:I41"/>
    <mergeCell ref="J41:K41"/>
    <mergeCell ref="J75:K75"/>
    <mergeCell ref="F47:G47"/>
    <mergeCell ref="H47:I47"/>
    <mergeCell ref="J47:K47"/>
    <mergeCell ref="B58:C58"/>
    <mergeCell ref="D58:E58"/>
    <mergeCell ref="F58:G58"/>
    <mergeCell ref="H58:I58"/>
    <mergeCell ref="J58:K58"/>
    <mergeCell ref="A1:K1"/>
    <mergeCell ref="F81:G81"/>
    <mergeCell ref="H81:I81"/>
    <mergeCell ref="J81:K81"/>
    <mergeCell ref="B92:C92"/>
    <mergeCell ref="D92:E92"/>
    <mergeCell ref="F92:G92"/>
    <mergeCell ref="H92:I92"/>
    <mergeCell ref="J92:K92"/>
    <mergeCell ref="F64:G64"/>
    <mergeCell ref="H64:I64"/>
    <mergeCell ref="J64:K64"/>
    <mergeCell ref="B75:C75"/>
    <mergeCell ref="D75:E75"/>
    <mergeCell ref="F75:G75"/>
    <mergeCell ref="H75:I75"/>
    <mergeCell ref="B114:C114"/>
    <mergeCell ref="B115:C115"/>
    <mergeCell ref="F99:G99"/>
    <mergeCell ref="H99:I99"/>
    <mergeCell ref="J99:K99"/>
    <mergeCell ref="F106:G106"/>
    <mergeCell ref="H106:I106"/>
    <mergeCell ref="J106:K106"/>
    <mergeCell ref="A95:K95"/>
    <mergeCell ref="B110:C110"/>
    <mergeCell ref="B111:C111"/>
    <mergeCell ref="B112:C112"/>
    <mergeCell ref="B113:C113"/>
  </mergeCells>
  <printOptions horizontalCentered="1"/>
  <pageMargins left="0.39370078740157483" right="0.39370078740157483" top="0.15748031496062992" bottom="0.15748031496062992" header="0.31496062992125984" footer="0.31496062992125984"/>
  <pageSetup scale="6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CDA 2023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Utilisateur</cp:lastModifiedBy>
  <cp:lastPrinted>2023-06-22T13:49:39Z</cp:lastPrinted>
  <dcterms:created xsi:type="dcterms:W3CDTF">2015-04-26T07:48:50Z</dcterms:created>
  <dcterms:modified xsi:type="dcterms:W3CDTF">2023-06-22T13:50:00Z</dcterms:modified>
</cp:coreProperties>
</file>